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F36" i="1"/>
  <c r="E35"/>
  <c r="D35"/>
  <c r="F35" s="1"/>
  <c r="E33"/>
  <c r="D33"/>
  <c r="F34"/>
  <c r="E16"/>
  <c r="D16"/>
  <c r="F61"/>
  <c r="E52"/>
  <c r="D52"/>
  <c r="F56"/>
  <c r="F33" l="1"/>
  <c r="F44"/>
  <c r="F40"/>
  <c r="E39"/>
  <c r="D39"/>
  <c r="E25"/>
  <c r="D25"/>
  <c r="F21"/>
  <c r="F20"/>
  <c r="E14"/>
  <c r="D14"/>
  <c r="D64"/>
  <c r="F59"/>
  <c r="F41"/>
  <c r="E70"/>
  <c r="D70"/>
  <c r="E8"/>
  <c r="E12"/>
  <c r="E30"/>
  <c r="E37"/>
  <c r="E22"/>
  <c r="E45"/>
  <c r="E28"/>
  <c r="E48"/>
  <c r="E62"/>
  <c r="E64"/>
  <c r="D8"/>
  <c r="D12"/>
  <c r="D30"/>
  <c r="D37"/>
  <c r="D22"/>
  <c r="D45"/>
  <c r="D28"/>
  <c r="D48"/>
  <c r="D62"/>
  <c r="F17"/>
  <c r="F18"/>
  <c r="F19"/>
  <c r="F9"/>
  <c r="F10"/>
  <c r="F11"/>
  <c r="F13"/>
  <c r="F31"/>
  <c r="F32"/>
  <c r="F71"/>
  <c r="F72"/>
  <c r="F38"/>
  <c r="F23"/>
  <c r="F24"/>
  <c r="F26"/>
  <c r="F27"/>
  <c r="F42"/>
  <c r="F46"/>
  <c r="F47"/>
  <c r="F29"/>
  <c r="F49"/>
  <c r="F51"/>
  <c r="F53"/>
  <c r="F54"/>
  <c r="F55"/>
  <c r="F57"/>
  <c r="F58"/>
  <c r="F60"/>
  <c r="F63"/>
  <c r="F65"/>
  <c r="F66"/>
  <c r="F67"/>
  <c r="F69"/>
  <c r="D73" l="1"/>
  <c r="E73"/>
  <c r="F39"/>
  <c r="F28"/>
  <c r="F62"/>
  <c r="F30"/>
  <c r="F37"/>
  <c r="F25"/>
  <c r="F45"/>
  <c r="F22"/>
  <c r="F12"/>
  <c r="F16"/>
  <c r="F64"/>
  <c r="F52"/>
  <c r="F48"/>
  <c r="F8"/>
  <c r="F70"/>
  <c r="F73" l="1"/>
</calcChain>
</file>

<file path=xl/sharedStrings.xml><?xml version="1.0" encoding="utf-8"?>
<sst xmlns="http://schemas.openxmlformats.org/spreadsheetml/2006/main" count="95" uniqueCount="83">
  <si>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</si>
  <si>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</si>
  <si>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</si>
  <si>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</si>
  <si>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</si>
  <si>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</si>
  <si>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</si>
  <si>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</si>
  <si>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</si>
  <si>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</si>
  <si>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</si>
  <si>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</si>
  <si>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</si>
  <si>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</si>
  <si>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</si>
  <si>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</si>
  <si>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</si>
  <si>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</si>
  <si>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</si>
  <si>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</si>
  <si>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</si>
  <si>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</si>
  <si>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</si>
  <si>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</si>
  <si>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</si>
  <si>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</si>
  <si>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</si>
  <si>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</si>
  <si>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</si>
  <si>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</si>
  <si>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</si>
  <si>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</si>
  <si>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</si>
  <si>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</si>
  <si>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</si>
  <si>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</si>
  <si>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</si>
  <si>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</si>
  <si>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</si>
  <si>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</si>
  <si>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</si>
  <si>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</si>
  <si>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</si>
  <si>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</si>
  <si>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</si>
  <si>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</si>
  <si>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</si>
  <si>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</si>
  <si>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</si>
  <si>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</si>
  <si>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</si>
  <si>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</si>
  <si>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</si>
  <si>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</si>
  <si>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</si>
  <si>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</si>
  <si>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</si>
  <si>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</si>
  <si>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</si>
  <si>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</si>
  <si>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</si>
  <si>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</si>
  <si>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</si>
  <si>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</si>
  <si>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</si>
  <si>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</si>
  <si>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</si>
  <si>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</si>
  <si>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</si>
  <si>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</si>
  <si>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</si>
  <si>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</si>
  <si>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</si>
  <si>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</si>
  <si>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</si>
  <si>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</si>
  <si>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</si>
  <si>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</si>
  <si>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</si>
  <si>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</si>
  <si>
    <t>администрации Усть-Удинского муниципального округа</t>
  </si>
  <si>
    <t>целевым программам на 01.04.2026 г.</t>
  </si>
  <si>
    <t>Факт на 01.04.2026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</si>
</sst>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tabSelected="1" topLeftCell="A65" zoomScaleNormal="100" workbookViewId="0">
      <selection activeCell="H87" sqref="H87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1" t="s">
        <v>4</v>
      </c>
      <c r="B1" s="101"/>
      <c r="C1" s="101"/>
      <c r="D1" s="101"/>
      <c r="E1" s="101"/>
      <c r="F1" s="101"/>
    </row>
    <row r="2" spans="1:6" ht="15">
      <c r="A2" s="102" t="s">
        <v>81</v>
      </c>
      <c r="B2" s="101"/>
      <c r="C2" s="101"/>
      <c r="D2" s="101"/>
      <c r="E2" s="101"/>
      <c r="F2" s="101"/>
    </row>
    <row r="3" spans="1:6" ht="15">
      <c r="A3" s="102" t="s">
        <v>17</v>
      </c>
      <c r="B3" s="101"/>
      <c r="C3" s="101"/>
      <c r="D3" s="101"/>
      <c r="E3" s="101"/>
      <c r="F3" s="101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22</v>
      </c>
      <c r="E7" s="26" t="s">
        <v>82</v>
      </c>
      <c r="F7" s="26" t="s">
        <v>0</v>
      </c>
    </row>
    <row r="8" spans="1:6" ht="44.25" customHeight="1" thickBot="1">
      <c r="A8" s="2">
        <v>1</v>
      </c>
      <c r="B8" s="38" t="s">
        <v>18</v>
      </c>
      <c r="C8" s="39">
        <v>6100000000</v>
      </c>
      <c r="D8" s="40">
        <f>D9+D10+D11</f>
        <v>60326.700000000004</v>
      </c>
      <c r="E8" s="40">
        <f>E9+E10+E11</f>
        <v>13985.4</v>
      </c>
      <c r="F8" s="9">
        <f t="shared" ref="F8:F16" si="0">E8/D8*100</f>
        <v>23.182769818339143</v>
      </c>
    </row>
    <row r="9" spans="1:6" ht="45.75" thickBot="1">
      <c r="A9" s="33">
        <v>1</v>
      </c>
      <c r="B9" s="30" t="s">
        <v>19</v>
      </c>
      <c r="C9" s="41">
        <v>6140000000</v>
      </c>
      <c r="D9" s="42">
        <v>57911.9</v>
      </c>
      <c r="E9" s="43">
        <v>13298.6</v>
      </c>
      <c r="F9" s="11">
        <f t="shared" si="0"/>
        <v>22.963501456522753</v>
      </c>
    </row>
    <row r="10" spans="1:6" ht="62.25" customHeight="1" thickBot="1">
      <c r="A10" s="33">
        <v>2</v>
      </c>
      <c r="B10" s="30" t="s">
        <v>20</v>
      </c>
      <c r="C10" s="44">
        <v>6150000000</v>
      </c>
      <c r="D10" s="45">
        <v>2404.8000000000002</v>
      </c>
      <c r="E10" s="43">
        <v>686.8</v>
      </c>
      <c r="F10" s="11">
        <f t="shared" si="0"/>
        <v>28.559547571523613</v>
      </c>
    </row>
    <row r="11" spans="1:6" ht="50.25" customHeight="1" thickBot="1">
      <c r="A11" s="33">
        <v>3</v>
      </c>
      <c r="B11" s="30" t="s">
        <v>21</v>
      </c>
      <c r="C11" s="46">
        <v>6160000000</v>
      </c>
      <c r="D11" s="47">
        <v>10</v>
      </c>
      <c r="E11" s="48">
        <v>0</v>
      </c>
      <c r="F11" s="11">
        <f t="shared" si="0"/>
        <v>0</v>
      </c>
    </row>
    <row r="12" spans="1:6" ht="78" customHeight="1" thickBot="1">
      <c r="A12" s="34">
        <v>2</v>
      </c>
      <c r="B12" s="49" t="s">
        <v>23</v>
      </c>
      <c r="C12" s="50">
        <v>6200000000</v>
      </c>
      <c r="D12" s="51">
        <f>D13</f>
        <v>15048.7</v>
      </c>
      <c r="E12" s="52">
        <f>E13</f>
        <v>1902.2</v>
      </c>
      <c r="F12" s="9">
        <f t="shared" si="0"/>
        <v>12.640294510489278</v>
      </c>
    </row>
    <row r="13" spans="1:6" ht="60.75" thickBot="1">
      <c r="A13" s="33">
        <v>1</v>
      </c>
      <c r="B13" s="30" t="s">
        <v>24</v>
      </c>
      <c r="C13" s="53">
        <v>6280000000</v>
      </c>
      <c r="D13" s="47">
        <v>15048.7</v>
      </c>
      <c r="E13" s="54">
        <v>1902.2</v>
      </c>
      <c r="F13" s="11">
        <f t="shared" si="0"/>
        <v>12.640294510489278</v>
      </c>
    </row>
    <row r="14" spans="1:6" ht="72" customHeight="1" thickBot="1">
      <c r="A14" s="2">
        <v>3</v>
      </c>
      <c r="B14" s="38" t="s">
        <v>25</v>
      </c>
      <c r="C14" s="39">
        <v>6300000000</v>
      </c>
      <c r="D14" s="40">
        <f>D15</f>
        <v>0</v>
      </c>
      <c r="E14" s="40">
        <f>E15</f>
        <v>0</v>
      </c>
      <c r="F14" s="55" t="s">
        <v>16</v>
      </c>
    </row>
    <row r="15" spans="1:6" ht="60.75" thickBot="1">
      <c r="A15" s="1">
        <v>1</v>
      </c>
      <c r="B15" s="31" t="s">
        <v>26</v>
      </c>
      <c r="C15" s="12">
        <v>6310000000</v>
      </c>
      <c r="D15" s="22">
        <v>0</v>
      </c>
      <c r="E15" s="22">
        <v>0</v>
      </c>
      <c r="F15" s="56" t="s">
        <v>16</v>
      </c>
    </row>
    <row r="16" spans="1:6" ht="114.75" thickBot="1">
      <c r="A16" s="34">
        <v>4</v>
      </c>
      <c r="B16" s="57" t="s">
        <v>27</v>
      </c>
      <c r="C16" s="58">
        <v>6400000000</v>
      </c>
      <c r="D16" s="59">
        <f>D17+D18+D19+D20+D21</f>
        <v>159481.20000000001</v>
      </c>
      <c r="E16" s="59">
        <f>E17+E18+E19+E20+E21</f>
        <v>41271</v>
      </c>
      <c r="F16" s="9">
        <f t="shared" si="0"/>
        <v>25.878285340215644</v>
      </c>
    </row>
    <row r="17" spans="1:6" ht="45.75" thickBot="1">
      <c r="A17" s="33" t="s">
        <v>8</v>
      </c>
      <c r="B17" s="60" t="s">
        <v>28</v>
      </c>
      <c r="C17" s="61">
        <v>6410000000</v>
      </c>
      <c r="D17" s="47">
        <v>53491.5</v>
      </c>
      <c r="E17" s="23">
        <v>16072.7</v>
      </c>
      <c r="F17" s="11">
        <f t="shared" ref="F17:F73" si="1">E17/D17*100</f>
        <v>30.047203761345258</v>
      </c>
    </row>
    <row r="18" spans="1:6" ht="45.75" thickBot="1">
      <c r="A18" s="33" t="s">
        <v>9</v>
      </c>
      <c r="B18" s="60" t="s">
        <v>29</v>
      </c>
      <c r="C18" s="44">
        <v>6420000000</v>
      </c>
      <c r="D18" s="42">
        <v>7915.9</v>
      </c>
      <c r="E18" s="62">
        <v>1466</v>
      </c>
      <c r="F18" s="11">
        <f t="shared" si="1"/>
        <v>18.519688222438386</v>
      </c>
    </row>
    <row r="19" spans="1:6" ht="75.75" thickBot="1">
      <c r="A19" s="33" t="s">
        <v>10</v>
      </c>
      <c r="B19" s="30" t="s">
        <v>30</v>
      </c>
      <c r="C19" s="63">
        <v>6430000000</v>
      </c>
      <c r="D19" s="64">
        <v>1914.1</v>
      </c>
      <c r="E19" s="43">
        <v>491.8</v>
      </c>
      <c r="F19" s="11">
        <f t="shared" si="1"/>
        <v>25.693537432736015</v>
      </c>
    </row>
    <row r="20" spans="1:6" ht="60.75" thickBot="1">
      <c r="A20" s="1">
        <v>4</v>
      </c>
      <c r="B20" s="31" t="s">
        <v>31</v>
      </c>
      <c r="C20" s="63">
        <v>6440000000</v>
      </c>
      <c r="D20" s="22">
        <v>89715</v>
      </c>
      <c r="E20" s="22">
        <v>20558.3</v>
      </c>
      <c r="F20" s="56">
        <f t="shared" si="1"/>
        <v>22.915120102546954</v>
      </c>
    </row>
    <row r="21" spans="1:6" ht="30.75" thickBot="1">
      <c r="A21" s="1">
        <v>5</v>
      </c>
      <c r="B21" s="31" t="s">
        <v>32</v>
      </c>
      <c r="C21" s="63">
        <v>6450000000</v>
      </c>
      <c r="D21" s="22">
        <v>6444.7</v>
      </c>
      <c r="E21" s="22">
        <v>2682.2</v>
      </c>
      <c r="F21" s="56">
        <f t="shared" si="1"/>
        <v>41.618694431082901</v>
      </c>
    </row>
    <row r="22" spans="1:6" ht="57.75" thickBot="1">
      <c r="A22" s="2">
        <v>5</v>
      </c>
      <c r="B22" s="38" t="s">
        <v>33</v>
      </c>
      <c r="C22" s="39">
        <v>6500000000</v>
      </c>
      <c r="D22" s="40">
        <f>D23+D24</f>
        <v>50</v>
      </c>
      <c r="E22" s="40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34</v>
      </c>
      <c r="C23" s="65">
        <v>6510000000</v>
      </c>
      <c r="D23" s="66">
        <v>15</v>
      </c>
      <c r="E23" s="66">
        <v>0</v>
      </c>
      <c r="F23" s="11">
        <f t="shared" si="2"/>
        <v>0</v>
      </c>
    </row>
    <row r="24" spans="1:6" ht="45.75" thickBot="1">
      <c r="A24" s="33">
        <v>2</v>
      </c>
      <c r="B24" s="30" t="s">
        <v>35</v>
      </c>
      <c r="C24" s="44">
        <v>6520000000</v>
      </c>
      <c r="D24" s="66">
        <v>35</v>
      </c>
      <c r="E24" s="67">
        <v>0</v>
      </c>
      <c r="F24" s="11">
        <f t="shared" si="2"/>
        <v>0</v>
      </c>
    </row>
    <row r="25" spans="1:6" ht="57.75" thickBot="1">
      <c r="A25" s="2">
        <v>6</v>
      </c>
      <c r="B25" s="38" t="s">
        <v>36</v>
      </c>
      <c r="C25" s="39">
        <v>6600000000</v>
      </c>
      <c r="D25" s="40">
        <f>D26+D27</f>
        <v>130</v>
      </c>
      <c r="E25" s="40">
        <f>E26+E27</f>
        <v>0</v>
      </c>
      <c r="F25" s="9">
        <f t="shared" si="2"/>
        <v>0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0</v>
      </c>
      <c r="F26" s="11">
        <f t="shared" si="2"/>
        <v>0</v>
      </c>
    </row>
    <row r="27" spans="1:6" ht="50.25" customHeight="1" thickBot="1">
      <c r="A27" s="1">
        <v>2</v>
      </c>
      <c r="B27" s="31" t="s">
        <v>37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38" t="s">
        <v>38</v>
      </c>
      <c r="C28" s="39">
        <v>6700000000</v>
      </c>
      <c r="D28" s="40">
        <f>D29</f>
        <v>20</v>
      </c>
      <c r="E28" s="40">
        <f>E29</f>
        <v>0</v>
      </c>
      <c r="F28" s="11">
        <f t="shared" si="2"/>
        <v>0</v>
      </c>
    </row>
    <row r="29" spans="1:6" ht="50.25" customHeight="1" thickBot="1">
      <c r="A29" s="33">
        <v>1</v>
      </c>
      <c r="B29" s="60" t="s">
        <v>39</v>
      </c>
      <c r="C29" s="44">
        <v>6710000000</v>
      </c>
      <c r="D29" s="68">
        <v>20</v>
      </c>
      <c r="E29" s="69">
        <v>0</v>
      </c>
      <c r="F29" s="11">
        <f t="shared" si="2"/>
        <v>0</v>
      </c>
    </row>
    <row r="30" spans="1:6" ht="105" customHeight="1" thickBot="1">
      <c r="A30" s="2">
        <v>8</v>
      </c>
      <c r="B30" s="38" t="s">
        <v>40</v>
      </c>
      <c r="C30" s="39">
        <v>6800000000</v>
      </c>
      <c r="D30" s="40">
        <f>D31+D32</f>
        <v>11191.7</v>
      </c>
      <c r="E30" s="40">
        <f>E31+E32</f>
        <v>2737.2999999999997</v>
      </c>
      <c r="F30" s="9">
        <f t="shared" si="1"/>
        <v>24.458303921656224</v>
      </c>
    </row>
    <row r="31" spans="1:6" ht="95.25" customHeight="1" thickBot="1">
      <c r="A31" s="1">
        <v>1</v>
      </c>
      <c r="B31" s="31" t="s">
        <v>41</v>
      </c>
      <c r="C31" s="12">
        <v>6810000000</v>
      </c>
      <c r="D31" s="22">
        <v>1927</v>
      </c>
      <c r="E31" s="22">
        <v>143.69999999999999</v>
      </c>
      <c r="F31" s="11">
        <f t="shared" si="1"/>
        <v>7.457187337830824</v>
      </c>
    </row>
    <row r="32" spans="1:6" ht="58.5" customHeight="1" thickBot="1">
      <c r="A32" s="1">
        <v>2</v>
      </c>
      <c r="B32" s="31" t="s">
        <v>42</v>
      </c>
      <c r="C32" s="12">
        <v>6820000000</v>
      </c>
      <c r="D32" s="22">
        <v>9264.7000000000007</v>
      </c>
      <c r="E32" s="22">
        <v>2593.6</v>
      </c>
      <c r="F32" s="11">
        <f t="shared" si="1"/>
        <v>27.994430472654265</v>
      </c>
    </row>
    <row r="33" spans="1:6" ht="58.5" customHeight="1" thickBot="1">
      <c r="A33" s="2">
        <v>9</v>
      </c>
      <c r="B33" s="38" t="s">
        <v>76</v>
      </c>
      <c r="C33" s="39">
        <v>6900000000</v>
      </c>
      <c r="D33" s="40">
        <f>D34</f>
        <v>13812.6</v>
      </c>
      <c r="E33" s="40">
        <f>E34</f>
        <v>0</v>
      </c>
      <c r="F33" s="9">
        <f t="shared" ref="F33:F34" si="3">E33/D33*100</f>
        <v>0</v>
      </c>
    </row>
    <row r="34" spans="1:6" ht="42.75" customHeight="1" thickBot="1">
      <c r="A34" s="1">
        <v>1</v>
      </c>
      <c r="B34" s="31" t="s">
        <v>77</v>
      </c>
      <c r="C34" s="12">
        <v>6910000000</v>
      </c>
      <c r="D34" s="22">
        <v>13812.6</v>
      </c>
      <c r="E34" s="22">
        <v>0</v>
      </c>
      <c r="F34" s="11">
        <f t="shared" si="3"/>
        <v>0</v>
      </c>
    </row>
    <row r="35" spans="1:6" ht="42.75" customHeight="1" thickBot="1">
      <c r="A35" s="2">
        <v>10</v>
      </c>
      <c r="B35" s="38" t="s">
        <v>78</v>
      </c>
      <c r="C35" s="39">
        <v>7100000000</v>
      </c>
      <c r="D35" s="40">
        <f>D36</f>
        <v>85.4</v>
      </c>
      <c r="E35" s="40">
        <f>E36</f>
        <v>0</v>
      </c>
      <c r="F35" s="9">
        <f t="shared" ref="F35:F36" si="4">E35/D35*100</f>
        <v>0</v>
      </c>
    </row>
    <row r="36" spans="1:6" ht="42.75" customHeight="1" thickBot="1">
      <c r="A36" s="1">
        <v>1</v>
      </c>
      <c r="B36" s="31" t="s">
        <v>79</v>
      </c>
      <c r="C36" s="12">
        <v>7110000000</v>
      </c>
      <c r="D36" s="22">
        <v>85.4</v>
      </c>
      <c r="E36" s="22">
        <v>0</v>
      </c>
      <c r="F36" s="11">
        <f t="shared" si="4"/>
        <v>0</v>
      </c>
    </row>
    <row r="37" spans="1:6" ht="77.25" customHeight="1" thickBot="1">
      <c r="A37" s="34">
        <v>11</v>
      </c>
      <c r="B37" s="29" t="s">
        <v>43</v>
      </c>
      <c r="C37" s="70">
        <v>7200000000</v>
      </c>
      <c r="D37" s="71">
        <f>D38</f>
        <v>12880</v>
      </c>
      <c r="E37" s="72">
        <f>E38</f>
        <v>3270.2</v>
      </c>
      <c r="F37" s="9">
        <f t="shared" si="1"/>
        <v>25.38975155279503</v>
      </c>
    </row>
    <row r="38" spans="1:6" ht="60.75" thickBot="1">
      <c r="A38" s="33">
        <v>1</v>
      </c>
      <c r="B38" s="30" t="s">
        <v>44</v>
      </c>
      <c r="C38" s="44">
        <v>7210000000</v>
      </c>
      <c r="D38" s="73">
        <v>12880</v>
      </c>
      <c r="E38" s="66">
        <v>3270.2</v>
      </c>
      <c r="F38" s="11">
        <f t="shared" si="1"/>
        <v>25.38975155279503</v>
      </c>
    </row>
    <row r="39" spans="1:6" ht="60" customHeight="1" thickBot="1">
      <c r="A39" s="27">
        <v>12</v>
      </c>
      <c r="B39" s="29" t="s">
        <v>45</v>
      </c>
      <c r="C39" s="74">
        <v>7300000000</v>
      </c>
      <c r="D39" s="75">
        <f>D40+D41+D42+D43+D44</f>
        <v>229435.09999999998</v>
      </c>
      <c r="E39" s="71">
        <f>E40+E41+E42+E43+E44</f>
        <v>11596.6</v>
      </c>
      <c r="F39" s="9">
        <f>E39/D39*100</f>
        <v>5.0544140804959667</v>
      </c>
    </row>
    <row r="40" spans="1:6" ht="45.75" thickBot="1">
      <c r="A40" s="33" t="s">
        <v>8</v>
      </c>
      <c r="B40" s="30" t="s">
        <v>46</v>
      </c>
      <c r="C40" s="44">
        <v>7310000000</v>
      </c>
      <c r="D40" s="23">
        <v>107606.7</v>
      </c>
      <c r="E40" s="76">
        <v>1760.3</v>
      </c>
      <c r="F40" s="11">
        <f t="shared" si="1"/>
        <v>1.6358646812884328</v>
      </c>
    </row>
    <row r="41" spans="1:6" ht="30.75" thickBot="1">
      <c r="A41" s="1">
        <v>2</v>
      </c>
      <c r="B41" s="31" t="s">
        <v>47</v>
      </c>
      <c r="C41" s="12">
        <v>7320000000</v>
      </c>
      <c r="D41" s="22">
        <v>5157</v>
      </c>
      <c r="E41" s="22">
        <v>0</v>
      </c>
      <c r="F41" s="11">
        <f t="shared" si="1"/>
        <v>0</v>
      </c>
    </row>
    <row r="42" spans="1:6" ht="45.75" thickBot="1">
      <c r="A42" s="28">
        <v>3</v>
      </c>
      <c r="B42" s="30" t="s">
        <v>48</v>
      </c>
      <c r="C42" s="77">
        <v>7330000000</v>
      </c>
      <c r="D42" s="78">
        <v>96634.9</v>
      </c>
      <c r="E42" s="79">
        <v>6125.7</v>
      </c>
      <c r="F42" s="11">
        <f t="shared" si="1"/>
        <v>6.3390141656896217</v>
      </c>
    </row>
    <row r="43" spans="1:6" ht="45.75" thickBot="1">
      <c r="A43" s="33">
        <v>4</v>
      </c>
      <c r="B43" s="30" t="s">
        <v>49</v>
      </c>
      <c r="C43" s="80">
        <v>7340000000</v>
      </c>
      <c r="D43" s="66">
        <v>0</v>
      </c>
      <c r="E43" s="81">
        <v>0</v>
      </c>
      <c r="F43" s="11" t="s">
        <v>16</v>
      </c>
    </row>
    <row r="44" spans="1:6" ht="30.75" thickBot="1">
      <c r="A44" s="1">
        <v>5</v>
      </c>
      <c r="B44" s="31" t="s">
        <v>50</v>
      </c>
      <c r="C44" s="12">
        <v>7350000000</v>
      </c>
      <c r="D44" s="22">
        <v>20036.5</v>
      </c>
      <c r="E44" s="22">
        <v>3710.6</v>
      </c>
      <c r="F44" s="11">
        <f t="shared" si="1"/>
        <v>18.519202455518677</v>
      </c>
    </row>
    <row r="45" spans="1:6" ht="29.25" thickBot="1">
      <c r="A45" s="35">
        <v>13</v>
      </c>
      <c r="B45" s="29" t="s">
        <v>51</v>
      </c>
      <c r="C45" s="82">
        <v>7400000000</v>
      </c>
      <c r="D45" s="83">
        <f>D46+D47</f>
        <v>570.79999999999995</v>
      </c>
      <c r="E45" s="83">
        <f>E46+E47</f>
        <v>125.1</v>
      </c>
      <c r="F45" s="9">
        <f t="shared" si="1"/>
        <v>21.916608269096006</v>
      </c>
    </row>
    <row r="46" spans="1:6" ht="45.75" thickBot="1">
      <c r="A46" s="33" t="s">
        <v>8</v>
      </c>
      <c r="B46" s="30" t="s">
        <v>52</v>
      </c>
      <c r="C46" s="44">
        <v>7410000000</v>
      </c>
      <c r="D46" s="73">
        <v>179.9</v>
      </c>
      <c r="E46" s="84">
        <v>19.100000000000001</v>
      </c>
      <c r="F46" s="11">
        <f t="shared" si="1"/>
        <v>10.617009449694276</v>
      </c>
    </row>
    <row r="47" spans="1:6" ht="51" customHeight="1" thickBot="1">
      <c r="A47" s="33" t="s">
        <v>9</v>
      </c>
      <c r="B47" s="30" t="s">
        <v>53</v>
      </c>
      <c r="C47" s="85">
        <v>7420000000</v>
      </c>
      <c r="D47" s="73">
        <v>390.9</v>
      </c>
      <c r="E47" s="81">
        <v>106</v>
      </c>
      <c r="F47" s="11">
        <f t="shared" si="1"/>
        <v>27.116909695574314</v>
      </c>
    </row>
    <row r="48" spans="1:6" ht="32.25" customHeight="1" thickBot="1">
      <c r="A48" s="34">
        <v>14</v>
      </c>
      <c r="B48" s="29" t="s">
        <v>54</v>
      </c>
      <c r="C48" s="86">
        <v>7500000000</v>
      </c>
      <c r="D48" s="87">
        <f>D49+D50+D51</f>
        <v>38925.9</v>
      </c>
      <c r="E48" s="88">
        <f>E49+E50+E51</f>
        <v>5815.9</v>
      </c>
      <c r="F48" s="9">
        <f t="shared" si="1"/>
        <v>14.940951911195372</v>
      </c>
    </row>
    <row r="49" spans="1:6" ht="30.75" thickBot="1">
      <c r="A49" s="33" t="s">
        <v>8</v>
      </c>
      <c r="B49" s="30" t="s">
        <v>55</v>
      </c>
      <c r="C49" s="44">
        <v>7510000000</v>
      </c>
      <c r="D49" s="73">
        <v>21131.7</v>
      </c>
      <c r="E49" s="66">
        <v>5815.9</v>
      </c>
      <c r="F49" s="9">
        <f t="shared" si="1"/>
        <v>27.522158652640343</v>
      </c>
    </row>
    <row r="50" spans="1:6" ht="32.25" customHeight="1" thickBot="1">
      <c r="A50" s="1">
        <v>2</v>
      </c>
      <c r="B50" s="31" t="s">
        <v>56</v>
      </c>
      <c r="C50" s="12">
        <v>7520000000</v>
      </c>
      <c r="D50" s="22">
        <v>0</v>
      </c>
      <c r="E50" s="22">
        <v>0</v>
      </c>
      <c r="F50" s="55" t="s">
        <v>16</v>
      </c>
    </row>
    <row r="51" spans="1:6" ht="36.75" customHeight="1" thickBot="1">
      <c r="A51" s="33">
        <v>3</v>
      </c>
      <c r="B51" s="30" t="s">
        <v>57</v>
      </c>
      <c r="C51" s="44">
        <v>7530000000</v>
      </c>
      <c r="D51" s="84">
        <v>17794.2</v>
      </c>
      <c r="E51" s="19">
        <v>0</v>
      </c>
      <c r="F51" s="9">
        <f t="shared" si="1"/>
        <v>0</v>
      </c>
    </row>
    <row r="52" spans="1:6" ht="51" customHeight="1" thickBot="1">
      <c r="A52" s="34">
        <v>15</v>
      </c>
      <c r="B52" s="29" t="s">
        <v>58</v>
      </c>
      <c r="C52" s="89">
        <v>7600000000</v>
      </c>
      <c r="D52" s="71">
        <f>D53+D54+D55+D57+D58+D60+D61+D59+D56</f>
        <v>135597.5</v>
      </c>
      <c r="E52" s="71">
        <f>E53+E54+E55+E57+E58+E60+E61+E59+E56</f>
        <v>30364.799999999999</v>
      </c>
      <c r="F52" s="9">
        <f t="shared" si="1"/>
        <v>22.393333210420547</v>
      </c>
    </row>
    <row r="53" spans="1:6" ht="30.75" thickBot="1">
      <c r="A53" s="33" t="s">
        <v>8</v>
      </c>
      <c r="B53" s="30" t="s">
        <v>59</v>
      </c>
      <c r="C53" s="44">
        <v>7610000000</v>
      </c>
      <c r="D53" s="73">
        <v>3671.1</v>
      </c>
      <c r="E53" s="90">
        <v>1089.0999999999999</v>
      </c>
      <c r="F53" s="11">
        <f t="shared" si="1"/>
        <v>29.66685734520988</v>
      </c>
    </row>
    <row r="54" spans="1:6" ht="93" customHeight="1" thickBot="1">
      <c r="A54" s="33" t="s">
        <v>9</v>
      </c>
      <c r="B54" s="30" t="s">
        <v>60</v>
      </c>
      <c r="C54" s="44">
        <v>7620000000</v>
      </c>
      <c r="D54" s="73">
        <v>17314.8</v>
      </c>
      <c r="E54" s="67">
        <v>3368.2</v>
      </c>
      <c r="F54" s="11">
        <f t="shared" si="1"/>
        <v>19.452722526393607</v>
      </c>
    </row>
    <row r="55" spans="1:6" ht="30.75" thickBot="1">
      <c r="A55" s="33" t="s">
        <v>10</v>
      </c>
      <c r="B55" s="30" t="s">
        <v>61</v>
      </c>
      <c r="C55" s="91">
        <v>7630000000</v>
      </c>
      <c r="D55" s="62">
        <v>16644.099999999999</v>
      </c>
      <c r="E55" s="92">
        <v>3985.7</v>
      </c>
      <c r="F55" s="11">
        <f t="shared" si="1"/>
        <v>23.946623728528429</v>
      </c>
    </row>
    <row r="56" spans="1:6" ht="30.75" thickBot="1">
      <c r="A56" s="1"/>
      <c r="B56" s="31" t="s">
        <v>62</v>
      </c>
      <c r="C56" s="12">
        <v>7640000000</v>
      </c>
      <c r="D56" s="73">
        <v>10669.7</v>
      </c>
      <c r="E56" s="19">
        <v>955.7</v>
      </c>
      <c r="F56" s="11">
        <f t="shared" ref="F56" si="5">E56/D56*100</f>
        <v>8.9571403132234266</v>
      </c>
    </row>
    <row r="57" spans="1:6" ht="45.75" thickBot="1">
      <c r="A57" s="33">
        <v>4</v>
      </c>
      <c r="B57" s="30" t="s">
        <v>63</v>
      </c>
      <c r="C57" s="44">
        <v>7650000000</v>
      </c>
      <c r="D57" s="73">
        <v>17245.7</v>
      </c>
      <c r="E57" s="19">
        <v>5088.8999999999996</v>
      </c>
      <c r="F57" s="11">
        <f t="shared" si="1"/>
        <v>29.508225238755166</v>
      </c>
    </row>
    <row r="58" spans="1:6" ht="30.75" thickBot="1">
      <c r="A58" s="33">
        <v>5</v>
      </c>
      <c r="B58" s="30" t="s">
        <v>64</v>
      </c>
      <c r="C58" s="91">
        <v>7660000000</v>
      </c>
      <c r="D58" s="42">
        <v>1265.5</v>
      </c>
      <c r="E58" s="66">
        <v>749.8</v>
      </c>
      <c r="F58" s="11">
        <f t="shared" si="1"/>
        <v>59.249308573686285</v>
      </c>
    </row>
    <row r="59" spans="1:6" ht="45.75" thickBot="1">
      <c r="A59" s="33">
        <v>6</v>
      </c>
      <c r="B59" s="31" t="s">
        <v>65</v>
      </c>
      <c r="C59" s="12">
        <v>7670000000</v>
      </c>
      <c r="D59" s="22">
        <v>1240</v>
      </c>
      <c r="E59" s="22">
        <v>96.9</v>
      </c>
      <c r="F59" s="56">
        <f t="shared" si="1"/>
        <v>7.8145161290322589</v>
      </c>
    </row>
    <row r="60" spans="1:6" ht="65.25" customHeight="1" thickBot="1">
      <c r="A60" s="33">
        <v>7</v>
      </c>
      <c r="B60" s="30" t="s">
        <v>66</v>
      </c>
      <c r="C60" s="91">
        <v>7680000000</v>
      </c>
      <c r="D60" s="93">
        <v>10</v>
      </c>
      <c r="E60" s="67">
        <v>0</v>
      </c>
      <c r="F60" s="11">
        <f t="shared" si="1"/>
        <v>0</v>
      </c>
    </row>
    <row r="61" spans="1:6" ht="36" customHeight="1" thickBot="1">
      <c r="A61" s="33">
        <v>8</v>
      </c>
      <c r="B61" s="31" t="s">
        <v>67</v>
      </c>
      <c r="C61" s="12">
        <v>7690000000</v>
      </c>
      <c r="D61" s="22">
        <v>67536.600000000006</v>
      </c>
      <c r="E61" s="22">
        <v>15030.5</v>
      </c>
      <c r="F61" s="11">
        <f t="shared" si="1"/>
        <v>22.255340067459716</v>
      </c>
    </row>
    <row r="62" spans="1:6" ht="45.75" customHeight="1" thickBot="1">
      <c r="A62" s="2">
        <v>16</v>
      </c>
      <c r="B62" s="38" t="s">
        <v>68</v>
      </c>
      <c r="C62" s="39">
        <v>7700000000</v>
      </c>
      <c r="D62" s="40">
        <f>D63</f>
        <v>18025</v>
      </c>
      <c r="E62" s="40">
        <f>E63</f>
        <v>0</v>
      </c>
      <c r="F62" s="9">
        <f t="shared" si="1"/>
        <v>0</v>
      </c>
    </row>
    <row r="63" spans="1:6" ht="36" customHeight="1" thickBot="1">
      <c r="A63" s="1">
        <v>1</v>
      </c>
      <c r="B63" s="31" t="s">
        <v>69</v>
      </c>
      <c r="C63" s="12">
        <v>7710000000</v>
      </c>
      <c r="D63" s="22">
        <v>18025</v>
      </c>
      <c r="E63" s="22">
        <v>0</v>
      </c>
      <c r="F63" s="11">
        <f t="shared" si="1"/>
        <v>0</v>
      </c>
    </row>
    <row r="64" spans="1:6" ht="43.5" thickBot="1">
      <c r="A64" s="36">
        <v>17</v>
      </c>
      <c r="B64" s="29" t="s">
        <v>70</v>
      </c>
      <c r="C64" s="8">
        <v>7800000000</v>
      </c>
      <c r="D64" s="16">
        <f>D65+D66+D67+D68+D69</f>
        <v>679417</v>
      </c>
      <c r="E64" s="17">
        <f>E65+E66+E67+E68+E69</f>
        <v>210362.30000000002</v>
      </c>
      <c r="F64" s="9">
        <f t="shared" si="1"/>
        <v>30.96217786720085</v>
      </c>
    </row>
    <row r="65" spans="1:6" ht="33" customHeight="1" thickBot="1">
      <c r="A65" s="37" t="s">
        <v>8</v>
      </c>
      <c r="B65" s="30" t="s">
        <v>12</v>
      </c>
      <c r="C65" s="10">
        <v>7810000000</v>
      </c>
      <c r="D65" s="18">
        <v>631913</v>
      </c>
      <c r="E65" s="19">
        <v>201956</v>
      </c>
      <c r="F65" s="11">
        <f t="shared" si="1"/>
        <v>31.959462774147706</v>
      </c>
    </row>
    <row r="66" spans="1:6" ht="30.75" thickBot="1">
      <c r="A66" s="37">
        <v>2</v>
      </c>
      <c r="B66" s="30" t="s">
        <v>71</v>
      </c>
      <c r="C66" s="10">
        <v>7820000000</v>
      </c>
      <c r="D66" s="20">
        <v>4614.3999999999996</v>
      </c>
      <c r="E66" s="21">
        <v>1108.5</v>
      </c>
      <c r="F66" s="11">
        <f t="shared" si="1"/>
        <v>24.022624826629681</v>
      </c>
    </row>
    <row r="67" spans="1:6" ht="31.5" customHeight="1" thickBot="1">
      <c r="A67" s="12">
        <v>3</v>
      </c>
      <c r="B67" s="31" t="s">
        <v>72</v>
      </c>
      <c r="C67" s="12">
        <v>7830000000</v>
      </c>
      <c r="D67" s="22">
        <v>17686.2</v>
      </c>
      <c r="E67" s="22">
        <v>1235.7</v>
      </c>
      <c r="F67" s="11">
        <f t="shared" si="1"/>
        <v>6.9868032703463712</v>
      </c>
    </row>
    <row r="68" spans="1:6" ht="30.75" thickBot="1">
      <c r="A68" s="12">
        <v>4</v>
      </c>
      <c r="B68" s="30" t="s">
        <v>73</v>
      </c>
      <c r="C68" s="12">
        <v>7840000000</v>
      </c>
      <c r="D68" s="22">
        <v>522.79999999999995</v>
      </c>
      <c r="E68" s="22">
        <v>0</v>
      </c>
      <c r="F68" s="11" t="s">
        <v>16</v>
      </c>
    </row>
    <row r="69" spans="1:6" ht="21" customHeight="1" thickBot="1">
      <c r="A69" s="37">
        <v>5</v>
      </c>
      <c r="B69" s="30" t="s">
        <v>11</v>
      </c>
      <c r="C69" s="10">
        <v>7850000000</v>
      </c>
      <c r="D69" s="23">
        <v>24680.6</v>
      </c>
      <c r="E69" s="24">
        <v>6062.1</v>
      </c>
      <c r="F69" s="11">
        <f t="shared" si="1"/>
        <v>24.562206753482496</v>
      </c>
    </row>
    <row r="70" spans="1:6" ht="23.25" customHeight="1" thickBot="1">
      <c r="A70" s="6"/>
      <c r="B70" s="94" t="s">
        <v>13</v>
      </c>
      <c r="C70" s="95">
        <v>8000000000</v>
      </c>
      <c r="D70" s="96">
        <f>D71+D72</f>
        <v>7478.9</v>
      </c>
      <c r="E70" s="97">
        <f>E71+E72</f>
        <v>2140.6</v>
      </c>
      <c r="F70" s="9">
        <f>E70/D70*100</f>
        <v>28.621856155316962</v>
      </c>
    </row>
    <row r="71" spans="1:6" ht="32.25" customHeight="1" thickBot="1">
      <c r="A71" s="6"/>
      <c r="B71" s="60" t="s">
        <v>74</v>
      </c>
      <c r="C71" s="63">
        <v>8080000000</v>
      </c>
      <c r="D71" s="23">
        <v>4085.6</v>
      </c>
      <c r="E71" s="19">
        <v>1283.0999999999999</v>
      </c>
      <c r="F71" s="11">
        <f>E71/D71*100</f>
        <v>31.405423927942039</v>
      </c>
    </row>
    <row r="72" spans="1:6" ht="33.75" customHeight="1" thickBot="1">
      <c r="A72" s="6"/>
      <c r="B72" s="98" t="s">
        <v>75</v>
      </c>
      <c r="C72" s="99">
        <v>8090000000</v>
      </c>
      <c r="D72" s="90">
        <v>3393.3</v>
      </c>
      <c r="E72" s="100">
        <v>857.5</v>
      </c>
      <c r="F72" s="11">
        <f>E72/D72*100</f>
        <v>25.270385760174456</v>
      </c>
    </row>
    <row r="73" spans="1:6" ht="15.75" thickBot="1">
      <c r="A73" s="6"/>
      <c r="B73" s="32" t="s">
        <v>3</v>
      </c>
      <c r="C73" s="6"/>
      <c r="D73" s="15">
        <f>D16+D8+D12+D30+D70+D37+D22+D25+D45+D28+D48+D62+D64+D52+D39+D14+D33+D35</f>
        <v>1382476.5</v>
      </c>
      <c r="E73" s="15">
        <f>E16+E8+E12+E30+E70+E37+E22+E25+E45+E28+E48+E62+E64+E52+E39+E14+E33+E35</f>
        <v>323571.39999999997</v>
      </c>
      <c r="F73" s="5">
        <f t="shared" si="1"/>
        <v>23.405200739397738</v>
      </c>
    </row>
    <row r="74" spans="1:6" ht="70.5" customHeight="1">
      <c r="A74" s="3"/>
      <c r="B74" s="3"/>
      <c r="C74" s="3"/>
      <c r="D74" s="3"/>
      <c r="E74" s="3"/>
      <c r="F74" s="3"/>
    </row>
    <row r="75" spans="1:6" ht="15">
      <c r="A75" s="7" t="s">
        <v>14</v>
      </c>
      <c r="B75" s="3"/>
      <c r="C75" s="3"/>
      <c r="D75" s="3"/>
      <c r="E75" s="3"/>
      <c r="F75" s="3"/>
    </row>
    <row r="76" spans="1:6" ht="15">
      <c r="A76" s="7" t="s">
        <v>80</v>
      </c>
      <c r="B76" s="3"/>
      <c r="C76" s="3"/>
      <c r="E76" s="3"/>
      <c r="F76" s="7" t="s">
        <v>15</v>
      </c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2026-04-03T08:55:26Z</cp:lastPrinted>
  <dcterms:created xsi:type="dcterms:W3CDTF">2015-02-10T05:03:17Z</dcterms:created>
  <dcterms:modified xsi:type="dcterms:W3CDTF">2026-04-03T09:01:35Z</dcterms:modified>
</cp:coreProperties>
</file>