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F36" i="1"/>
  <c r="E35"/>
  <c r="D35"/>
  <c r="F35" s="1"/>
  <c r="E33"/>
  <c r="D33"/>
  <c r="F34"/>
  <c r="E16"/>
  <c r="D16"/>
  <c r="F61"/>
  <c r="E52"/>
  <c r="D52"/>
  <c r="F56"/>
  <c r="F33" l="1"/>
  <c r="F44"/>
  <c r="F40"/>
  <c r="E39"/>
  <c r="D39"/>
  <c r="E25"/>
  <c r="D25"/>
  <c r="F21"/>
  <c r="F20"/>
  <c r="E14"/>
  <c r="D14"/>
  <c r="D64"/>
  <c r="F59"/>
  <c r="F41"/>
  <c r="E70"/>
  <c r="D70"/>
  <c r="E8"/>
  <c r="E12"/>
  <c r="E30"/>
  <c r="E37"/>
  <c r="E22"/>
  <c r="E45"/>
  <c r="E28"/>
  <c r="E48"/>
  <c r="E62"/>
  <c r="E64"/>
  <c r="D8"/>
  <c r="D12"/>
  <c r="D30"/>
  <c r="D37"/>
  <c r="D22"/>
  <c r="D45"/>
  <c r="D28"/>
  <c r="D48"/>
  <c r="D62"/>
  <c r="F17"/>
  <c r="F18"/>
  <c r="F19"/>
  <c r="F9"/>
  <c r="F10"/>
  <c r="F11"/>
  <c r="F13"/>
  <c r="F31"/>
  <c r="F32"/>
  <c r="F71"/>
  <c r="F72"/>
  <c r="F38"/>
  <c r="F23"/>
  <c r="F24"/>
  <c r="F26"/>
  <c r="F27"/>
  <c r="F42"/>
  <c r="F46"/>
  <c r="F47"/>
  <c r="F29"/>
  <c r="F49"/>
  <c r="F51"/>
  <c r="F53"/>
  <c r="F54"/>
  <c r="F55"/>
  <c r="F57"/>
  <c r="F58"/>
  <c r="F60"/>
  <c r="F63"/>
  <c r="F65"/>
  <c r="F66"/>
  <c r="F67"/>
  <c r="F69"/>
  <c r="D73" l="1"/>
  <c r="E73"/>
  <c r="F39"/>
  <c r="F28"/>
  <c r="F62"/>
  <c r="F30"/>
  <c r="F37"/>
  <c r="F25"/>
  <c r="F45"/>
  <c r="F22"/>
  <c r="F12"/>
  <c r="F16"/>
  <c r="F64"/>
  <c r="F52"/>
  <c r="F48"/>
  <c r="F8"/>
  <c r="F70"/>
  <c r="F73" l="1"/>
</calcChain>
</file>

<file path=xl/sharedStrings.xml><?xml version="1.0" encoding="utf-8"?>
<sst xmlns="http://schemas.openxmlformats.org/spreadsheetml/2006/main" count="95" uniqueCount="83">
  <si>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</si>
  <si>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</si>
  <si>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</si>
  <si>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</si>
  <si>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</si>
  <si>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</si>
  <si>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</si>
  <si>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</si>
  <si>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</si>
  <si>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</si>
  <si>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</si>
  <si>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</si>
  <si>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</si>
  <si>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</si>
  <si>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</si>
  <si>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</si>
  <si>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</si>
  <si>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</si>
  <si>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</si>
  <si>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</si>
  <si>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</si>
  <si>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</si>
  <si>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</si>
  <si>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</si>
  <si>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</si>
  <si>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</si>
  <si>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</si>
  <si>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</si>
  <si>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</si>
  <si>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</si>
  <si>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</si>
  <si>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</si>
  <si>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</si>
  <si>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</si>
  <si>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</si>
  <si>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</si>
  <si>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</si>
  <si>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</si>
  <si>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</si>
  <si>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</si>
  <si>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</si>
  <si>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</si>
  <si>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</si>
  <si>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</si>
  <si>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</si>
  <si>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</si>
  <si>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</si>
  <si>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</si>
  <si>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</si>
  <si>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</si>
  <si>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</si>
  <si>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</si>
  <si>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</si>
  <si>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</si>
  <si>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</si>
  <si>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</si>
  <si>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</si>
  <si>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</si>
  <si>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</si>
  <si>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</si>
  <si>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</si>
  <si>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</si>
  <si>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</si>
  <si>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</si>
  <si>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</si>
  <si>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</si>
  <si>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</si>
  <si>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</si>
  <si>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</si>
  <si>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</si>
  <si>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</si>
  <si>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</si>
  <si>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</si>
  <si>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</si>
  <si>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</si>
  <si>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</si>
  <si>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</si>
  <si>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</si>
  <si>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</si>
  <si>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</si>
  <si>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</si>
  <si>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целевым программам на 01.05.2026 г.</t>
  </si>
  <si>
    <t>Факт на 01.05.2026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</si>
</sst>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tabSelected="1" zoomScaleNormal="100" workbookViewId="0">
      <selection activeCell="G79" sqref="G79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81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82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60326.700000000004</v>
      </c>
      <c r="E8" s="40">
        <f>E9+E10+E11</f>
        <v>20370.400000000001</v>
      </c>
      <c r="F8" s="9">
        <f t="shared" ref="F8:F16" si="0">E8/D8*100</f>
        <v>33.76680640578715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57911.9</v>
      </c>
      <c r="E9" s="43">
        <v>19229.400000000001</v>
      </c>
      <c r="F9" s="11">
        <f t="shared" si="0"/>
        <v>33.204574534767467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2404.8000000000002</v>
      </c>
      <c r="E10" s="43">
        <v>1141</v>
      </c>
      <c r="F10" s="11">
        <f t="shared" si="0"/>
        <v>47.44677312042581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15048.7</v>
      </c>
      <c r="E12" s="52">
        <f>E13</f>
        <v>3725.9</v>
      </c>
      <c r="F12" s="9">
        <f t="shared" si="0"/>
        <v>24.758949278010725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15048.7</v>
      </c>
      <c r="E13" s="54">
        <v>3725.9</v>
      </c>
      <c r="F13" s="11">
        <f t="shared" si="0"/>
        <v>24.758949278010725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159481.20000000001</v>
      </c>
      <c r="E16" s="59">
        <f>E17+E18+E19+E20+E21</f>
        <v>57385.799999999996</v>
      </c>
      <c r="F16" s="9">
        <f t="shared" si="0"/>
        <v>35.982799226491899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53491.5</v>
      </c>
      <c r="E17" s="23">
        <v>21731.599999999999</v>
      </c>
      <c r="F17" s="11">
        <f t="shared" ref="F17:F73" si="1">E17/D17*100</f>
        <v>40.6262677247787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7915.9</v>
      </c>
      <c r="E18" s="62">
        <v>1971.7</v>
      </c>
      <c r="F18" s="11">
        <f t="shared" si="1"/>
        <v>24.90809636301621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752.7</v>
      </c>
      <c r="F19" s="11">
        <f t="shared" si="1"/>
        <v>39.323964265189908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89715</v>
      </c>
      <c r="E20" s="22">
        <v>30253.200000000001</v>
      </c>
      <c r="F20" s="56">
        <f t="shared" si="1"/>
        <v>33.721451262330717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6444.7</v>
      </c>
      <c r="E21" s="22">
        <v>2676.6</v>
      </c>
      <c r="F21" s="56">
        <f t="shared" si="1"/>
        <v>41.531801325119865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0</v>
      </c>
      <c r="F25" s="9">
        <f t="shared" si="2"/>
        <v>0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0</v>
      </c>
      <c r="F26" s="11">
        <f t="shared" si="2"/>
        <v>0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0</v>
      </c>
      <c r="F29" s="11">
        <f t="shared" si="2"/>
        <v>0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11191.7</v>
      </c>
      <c r="E30" s="40">
        <f>E31+E32</f>
        <v>4032</v>
      </c>
      <c r="F30" s="9">
        <f t="shared" si="1"/>
        <v>36.026698356818002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1927</v>
      </c>
      <c r="E31" s="22">
        <v>490.8</v>
      </c>
      <c r="F31" s="11">
        <f t="shared" si="1"/>
        <v>25.469641930461854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9264.7000000000007</v>
      </c>
      <c r="E32" s="22">
        <v>3541.2</v>
      </c>
      <c r="F32" s="11">
        <f t="shared" si="1"/>
        <v>38.222500458730444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0</v>
      </c>
      <c r="F33" s="9">
        <f t="shared" ref="F33:F34" si="3">E33/D33*100</f>
        <v>0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0</v>
      </c>
      <c r="F34" s="11">
        <f t="shared" si="3"/>
        <v>0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85.4</v>
      </c>
      <c r="E35" s="40">
        <f>E36</f>
        <v>0</v>
      </c>
      <c r="F35" s="9">
        <f t="shared" ref="F35:F36" si="4">E35/D35*100</f>
        <v>0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85.4</v>
      </c>
      <c r="E36" s="22">
        <v>0</v>
      </c>
      <c r="F36" s="11">
        <f t="shared" si="4"/>
        <v>0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4327.8</v>
      </c>
      <c r="F37" s="9">
        <f t="shared" si="1"/>
        <v>33.600931677018636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4327.8</v>
      </c>
      <c r="F38" s="11">
        <f t="shared" si="1"/>
        <v>33.600931677018636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</f>
        <v>228415.09999999998</v>
      </c>
      <c r="E39" s="71">
        <f>E40+E41+E42+E43+E44</f>
        <v>13768.5</v>
      </c>
      <c r="F39" s="9">
        <f>E39/D39*100</f>
        <v>6.0278414167889958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107606.7</v>
      </c>
      <c r="E40" s="76">
        <v>2422.1999999999998</v>
      </c>
      <c r="F40" s="11">
        <f t="shared" si="1"/>
        <v>2.2509750786893381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5157</v>
      </c>
      <c r="E41" s="22">
        <v>0</v>
      </c>
      <c r="F41" s="11">
        <f t="shared" si="1"/>
        <v>0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96634.9</v>
      </c>
      <c r="E42" s="79">
        <v>6223.7</v>
      </c>
      <c r="F42" s="11">
        <f t="shared" si="1"/>
        <v>6.4404268023250406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19016.5</v>
      </c>
      <c r="E44" s="22">
        <v>5122.6000000000004</v>
      </c>
      <c r="F44" s="11">
        <f t="shared" si="1"/>
        <v>26.93765940104646</v>
      </c>
    </row>
    <row r="45" spans="1:6" ht="29.25" thickBot="1">
      <c r="A45" s="35">
        <v>13</v>
      </c>
      <c r="B45" s="29" t="s">
        <v>51</v>
      </c>
      <c r="C45" s="82">
        <v>7400000000</v>
      </c>
      <c r="D45" s="83">
        <f>D46+D47</f>
        <v>570.79999999999995</v>
      </c>
      <c r="E45" s="83">
        <f>E46+E47</f>
        <v>133.80000000000001</v>
      </c>
      <c r="F45" s="9">
        <f t="shared" si="1"/>
        <v>23.440784863349691</v>
      </c>
    </row>
    <row r="46" spans="1:6" ht="45.75" thickBot="1">
      <c r="A46" s="33" t="s">
        <v>8</v>
      </c>
      <c r="B46" s="30" t="s">
        <v>52</v>
      </c>
      <c r="C46" s="44">
        <v>7410000000</v>
      </c>
      <c r="D46" s="73">
        <v>179.9</v>
      </c>
      <c r="E46" s="84">
        <v>19.100000000000001</v>
      </c>
      <c r="F46" s="11">
        <f t="shared" si="1"/>
        <v>10.617009449694276</v>
      </c>
    </row>
    <row r="47" spans="1:6" ht="51" customHeight="1" thickBot="1">
      <c r="A47" s="33" t="s">
        <v>9</v>
      </c>
      <c r="B47" s="30" t="s">
        <v>53</v>
      </c>
      <c r="C47" s="85">
        <v>7420000000</v>
      </c>
      <c r="D47" s="73">
        <v>390.9</v>
      </c>
      <c r="E47" s="81">
        <v>114.7</v>
      </c>
      <c r="F47" s="11">
        <f t="shared" si="1"/>
        <v>29.34254284983372</v>
      </c>
    </row>
    <row r="48" spans="1:6" ht="32.25" customHeight="1" thickBot="1">
      <c r="A48" s="34">
        <v>14</v>
      </c>
      <c r="B48" s="29" t="s">
        <v>54</v>
      </c>
      <c r="C48" s="86">
        <v>7500000000</v>
      </c>
      <c r="D48" s="87">
        <f>D49+D50+D51</f>
        <v>39945.9</v>
      </c>
      <c r="E48" s="88">
        <f>E49+E50+E51</f>
        <v>7568.1</v>
      </c>
      <c r="F48" s="9">
        <f t="shared" si="1"/>
        <v>18.945874294983966</v>
      </c>
    </row>
    <row r="49" spans="1:6" ht="30.75" thickBot="1">
      <c r="A49" s="33" t="s">
        <v>8</v>
      </c>
      <c r="B49" s="30" t="s">
        <v>55</v>
      </c>
      <c r="C49" s="44">
        <v>7510000000</v>
      </c>
      <c r="D49" s="73">
        <v>21131.7</v>
      </c>
      <c r="E49" s="66">
        <v>7568.1</v>
      </c>
      <c r="F49" s="9">
        <f t="shared" si="1"/>
        <v>35.81396669458681</v>
      </c>
    </row>
    <row r="50" spans="1:6" ht="32.25" customHeight="1" thickBot="1">
      <c r="A50" s="1">
        <v>2</v>
      </c>
      <c r="B50" s="31" t="s">
        <v>56</v>
      </c>
      <c r="C50" s="12">
        <v>7520000000</v>
      </c>
      <c r="D50" s="22">
        <v>0</v>
      </c>
      <c r="E50" s="22">
        <v>0</v>
      </c>
      <c r="F50" s="55" t="s">
        <v>16</v>
      </c>
    </row>
    <row r="51" spans="1:6" ht="36.75" customHeight="1" thickBot="1">
      <c r="A51" s="33">
        <v>3</v>
      </c>
      <c r="B51" s="30" t="s">
        <v>57</v>
      </c>
      <c r="C51" s="44">
        <v>7530000000</v>
      </c>
      <c r="D51" s="84">
        <v>18814.2</v>
      </c>
      <c r="E51" s="19">
        <v>0</v>
      </c>
      <c r="F51" s="9">
        <f t="shared" si="1"/>
        <v>0</v>
      </c>
    </row>
    <row r="52" spans="1:6" ht="51" customHeight="1" thickBot="1">
      <c r="A52" s="34">
        <v>15</v>
      </c>
      <c r="B52" s="29" t="s">
        <v>58</v>
      </c>
      <c r="C52" s="89">
        <v>7600000000</v>
      </c>
      <c r="D52" s="71">
        <f>D53+D54+D55+D57+D58+D60+D61+D59+D56</f>
        <v>135597.5</v>
      </c>
      <c r="E52" s="71">
        <f>E53+E54+E55+E57+E58+E60+E61+E59+E56</f>
        <v>42277.7</v>
      </c>
      <c r="F52" s="9">
        <f t="shared" si="1"/>
        <v>31.178819668504211</v>
      </c>
    </row>
    <row r="53" spans="1:6" ht="30.75" thickBot="1">
      <c r="A53" s="33" t="s">
        <v>8</v>
      </c>
      <c r="B53" s="30" t="s">
        <v>59</v>
      </c>
      <c r="C53" s="44">
        <v>7610000000</v>
      </c>
      <c r="D53" s="73">
        <v>3671.1</v>
      </c>
      <c r="E53" s="90">
        <v>1669.9</v>
      </c>
      <c r="F53" s="11">
        <f t="shared" si="1"/>
        <v>45.487728473754466</v>
      </c>
    </row>
    <row r="54" spans="1:6" ht="93" customHeight="1" thickBot="1">
      <c r="A54" s="33" t="s">
        <v>9</v>
      </c>
      <c r="B54" s="30" t="s">
        <v>60</v>
      </c>
      <c r="C54" s="44">
        <v>7620000000</v>
      </c>
      <c r="D54" s="73">
        <v>18557.7</v>
      </c>
      <c r="E54" s="67">
        <v>5029.7</v>
      </c>
      <c r="F54" s="11">
        <f t="shared" si="1"/>
        <v>27.103035397705533</v>
      </c>
    </row>
    <row r="55" spans="1:6" ht="30.75" thickBot="1">
      <c r="A55" s="33" t="s">
        <v>10</v>
      </c>
      <c r="B55" s="30" t="s">
        <v>61</v>
      </c>
      <c r="C55" s="91">
        <v>7630000000</v>
      </c>
      <c r="D55" s="62">
        <v>16631.900000000001</v>
      </c>
      <c r="E55" s="92">
        <v>5257</v>
      </c>
      <c r="F55" s="11">
        <f t="shared" si="1"/>
        <v>31.607934150638229</v>
      </c>
    </row>
    <row r="56" spans="1:6" ht="30.75" thickBot="1">
      <c r="A56" s="1"/>
      <c r="B56" s="31" t="s">
        <v>62</v>
      </c>
      <c r="C56" s="12">
        <v>7640000000</v>
      </c>
      <c r="D56" s="73">
        <v>10622.3</v>
      </c>
      <c r="E56" s="19">
        <v>1295.5999999999999</v>
      </c>
      <c r="F56" s="11">
        <f t="shared" ref="F56" si="5">E56/D56*100</f>
        <v>12.196981821262815</v>
      </c>
    </row>
    <row r="57" spans="1:6" ht="45.75" thickBot="1">
      <c r="A57" s="33">
        <v>4</v>
      </c>
      <c r="B57" s="30" t="s">
        <v>63</v>
      </c>
      <c r="C57" s="44">
        <v>7650000000</v>
      </c>
      <c r="D57" s="73">
        <v>17227.7</v>
      </c>
      <c r="E57" s="19">
        <v>7104.6</v>
      </c>
      <c r="F57" s="11">
        <f t="shared" si="1"/>
        <v>41.239399339435913</v>
      </c>
    </row>
    <row r="58" spans="1:6" ht="30.75" thickBot="1">
      <c r="A58" s="33">
        <v>5</v>
      </c>
      <c r="B58" s="30" t="s">
        <v>64</v>
      </c>
      <c r="C58" s="91">
        <v>7660000000</v>
      </c>
      <c r="D58" s="42">
        <v>1265.5</v>
      </c>
      <c r="E58" s="66">
        <v>749.8</v>
      </c>
      <c r="F58" s="11">
        <f t="shared" si="1"/>
        <v>59.249308573686285</v>
      </c>
    </row>
    <row r="59" spans="1:6" ht="45.75" thickBot="1">
      <c r="A59" s="33">
        <v>6</v>
      </c>
      <c r="B59" s="31" t="s">
        <v>65</v>
      </c>
      <c r="C59" s="12">
        <v>7670000000</v>
      </c>
      <c r="D59" s="22">
        <v>1240</v>
      </c>
      <c r="E59" s="22">
        <v>96.9</v>
      </c>
      <c r="F59" s="56">
        <f t="shared" si="1"/>
        <v>7.8145161290322589</v>
      </c>
    </row>
    <row r="60" spans="1:6" ht="65.25" customHeight="1" thickBot="1">
      <c r="A60" s="33">
        <v>7</v>
      </c>
      <c r="B60" s="30" t="s">
        <v>66</v>
      </c>
      <c r="C60" s="91">
        <v>7680000000</v>
      </c>
      <c r="D60" s="93">
        <v>10</v>
      </c>
      <c r="E60" s="67">
        <v>0</v>
      </c>
      <c r="F60" s="11">
        <f t="shared" si="1"/>
        <v>0</v>
      </c>
    </row>
    <row r="61" spans="1:6" ht="36" customHeight="1" thickBot="1">
      <c r="A61" s="33">
        <v>8</v>
      </c>
      <c r="B61" s="31" t="s">
        <v>67</v>
      </c>
      <c r="C61" s="12">
        <v>7690000000</v>
      </c>
      <c r="D61" s="22">
        <v>66371.3</v>
      </c>
      <c r="E61" s="22">
        <v>21074.2</v>
      </c>
      <c r="F61" s="11">
        <f t="shared" si="1"/>
        <v>31.75197713469527</v>
      </c>
    </row>
    <row r="62" spans="1:6" ht="45.75" customHeight="1" thickBot="1">
      <c r="A62" s="2">
        <v>16</v>
      </c>
      <c r="B62" s="38" t="s">
        <v>68</v>
      </c>
      <c r="C62" s="39">
        <v>7700000000</v>
      </c>
      <c r="D62" s="40">
        <f>D63</f>
        <v>17164.099999999999</v>
      </c>
      <c r="E62" s="40">
        <f>E63</f>
        <v>0</v>
      </c>
      <c r="F62" s="9">
        <f t="shared" si="1"/>
        <v>0</v>
      </c>
    </row>
    <row r="63" spans="1:6" ht="36" customHeight="1" thickBot="1">
      <c r="A63" s="1">
        <v>1</v>
      </c>
      <c r="B63" s="31" t="s">
        <v>69</v>
      </c>
      <c r="C63" s="12">
        <v>7710000000</v>
      </c>
      <c r="D63" s="22">
        <v>17164.099999999999</v>
      </c>
      <c r="E63" s="22">
        <v>0</v>
      </c>
      <c r="F63" s="11">
        <f t="shared" si="1"/>
        <v>0</v>
      </c>
    </row>
    <row r="64" spans="1:6" ht="43.5" thickBot="1">
      <c r="A64" s="36">
        <v>17</v>
      </c>
      <c r="B64" s="29" t="s">
        <v>70</v>
      </c>
      <c r="C64" s="8">
        <v>7800000000</v>
      </c>
      <c r="D64" s="16">
        <f>D65+D66+D67+D68+D69</f>
        <v>680578.9</v>
      </c>
      <c r="E64" s="17">
        <f>E65+E66+E67+E68+E69</f>
        <v>303659.10000000003</v>
      </c>
      <c r="F64" s="9">
        <f t="shared" si="1"/>
        <v>44.617765846105428</v>
      </c>
    </row>
    <row r="65" spans="1:6" ht="33" customHeight="1" thickBot="1">
      <c r="A65" s="37" t="s">
        <v>8</v>
      </c>
      <c r="B65" s="30" t="s">
        <v>12</v>
      </c>
      <c r="C65" s="10">
        <v>7810000000</v>
      </c>
      <c r="D65" s="18">
        <v>633947.6</v>
      </c>
      <c r="E65" s="19">
        <v>292642.5</v>
      </c>
      <c r="F65" s="11">
        <f t="shared" si="1"/>
        <v>46.16193830531104</v>
      </c>
    </row>
    <row r="66" spans="1:6" ht="30.75" thickBot="1">
      <c r="A66" s="37">
        <v>2</v>
      </c>
      <c r="B66" s="30" t="s">
        <v>71</v>
      </c>
      <c r="C66" s="10">
        <v>7820000000</v>
      </c>
      <c r="D66" s="20">
        <v>4614.6000000000004</v>
      </c>
      <c r="E66" s="21">
        <v>1219.5</v>
      </c>
      <c r="F66" s="11">
        <f t="shared" si="1"/>
        <v>26.426992588740084</v>
      </c>
    </row>
    <row r="67" spans="1:6" ht="31.5" customHeight="1" thickBot="1">
      <c r="A67" s="12">
        <v>3</v>
      </c>
      <c r="B67" s="31" t="s">
        <v>72</v>
      </c>
      <c r="C67" s="12">
        <v>7830000000</v>
      </c>
      <c r="D67" s="22">
        <v>17231</v>
      </c>
      <c r="E67" s="22">
        <v>1235.7</v>
      </c>
      <c r="F67" s="11">
        <f t="shared" si="1"/>
        <v>7.1713771690557717</v>
      </c>
    </row>
    <row r="68" spans="1:6" ht="30.75" thickBot="1">
      <c r="A68" s="12">
        <v>4</v>
      </c>
      <c r="B68" s="30" t="s">
        <v>73</v>
      </c>
      <c r="C68" s="12">
        <v>7840000000</v>
      </c>
      <c r="D68" s="22">
        <v>522.79999999999995</v>
      </c>
      <c r="E68" s="22">
        <v>0</v>
      </c>
      <c r="F68" s="11" t="s">
        <v>16</v>
      </c>
    </row>
    <row r="69" spans="1:6" ht="21" customHeight="1" thickBot="1">
      <c r="A69" s="37">
        <v>5</v>
      </c>
      <c r="B69" s="30" t="s">
        <v>11</v>
      </c>
      <c r="C69" s="10">
        <v>7850000000</v>
      </c>
      <c r="D69" s="23">
        <v>24262.9</v>
      </c>
      <c r="E69" s="24">
        <v>8561.4</v>
      </c>
      <c r="F69" s="11">
        <f t="shared" si="1"/>
        <v>35.285971586248962</v>
      </c>
    </row>
    <row r="70" spans="1:6" ht="23.25" customHeight="1" thickBot="1">
      <c r="A70" s="6"/>
      <c r="B70" s="94" t="s">
        <v>13</v>
      </c>
      <c r="C70" s="95">
        <v>8000000000</v>
      </c>
      <c r="D70" s="96">
        <f>D71+D72</f>
        <v>7478.9</v>
      </c>
      <c r="E70" s="97">
        <f>E71+E72</f>
        <v>3163.1000000000004</v>
      </c>
      <c r="F70" s="9">
        <f>E70/D70*100</f>
        <v>42.293652809905211</v>
      </c>
    </row>
    <row r="71" spans="1:6" ht="32.25" customHeight="1" thickBot="1">
      <c r="A71" s="6"/>
      <c r="B71" s="60" t="s">
        <v>74</v>
      </c>
      <c r="C71" s="63">
        <v>8080000000</v>
      </c>
      <c r="D71" s="23">
        <v>4085.6</v>
      </c>
      <c r="E71" s="19">
        <v>1783.7</v>
      </c>
      <c r="F71" s="11">
        <f>E71/D71*100</f>
        <v>43.658214215782259</v>
      </c>
    </row>
    <row r="72" spans="1:6" ht="33.75" customHeight="1" thickBot="1">
      <c r="A72" s="6"/>
      <c r="B72" s="98" t="s">
        <v>75</v>
      </c>
      <c r="C72" s="99">
        <v>8090000000</v>
      </c>
      <c r="D72" s="90">
        <v>3393.3</v>
      </c>
      <c r="E72" s="100">
        <v>1379.4</v>
      </c>
      <c r="F72" s="11">
        <f>E72/D72*100</f>
        <v>40.650694014675977</v>
      </c>
    </row>
    <row r="73" spans="1:6" ht="15.75" thickBot="1">
      <c r="A73" s="6"/>
      <c r="B73" s="32" t="s">
        <v>3</v>
      </c>
      <c r="C73" s="6"/>
      <c r="D73" s="15">
        <f>D16+D8+D12+D30+D70+D37+D22+D25+D45+D28+D48+D62+D64+D52+D39+D14+D33+D35</f>
        <v>1382777.5</v>
      </c>
      <c r="E73" s="15">
        <f>E16+E8+E12+E30+E70+E37+E22+E25+E45+E28+E48+E62+E64+E52+E39+E14+E33+E35</f>
        <v>460412.20000000007</v>
      </c>
      <c r="F73" s="5">
        <f t="shared" si="1"/>
        <v>33.296188287703558</v>
      </c>
    </row>
    <row r="74" spans="1:6" ht="70.5" customHeight="1">
      <c r="A74" s="3"/>
      <c r="B74" s="3"/>
      <c r="C74" s="3"/>
      <c r="D74" s="3"/>
      <c r="E74" s="3"/>
      <c r="F74" s="3"/>
    </row>
    <row r="75" spans="1:6" ht="15">
      <c r="A75" s="7" t="s">
        <v>14</v>
      </c>
      <c r="B75" s="3"/>
      <c r="C75" s="3"/>
      <c r="D75" s="3"/>
      <c r="E75" s="3"/>
      <c r="F75" s="3"/>
    </row>
    <row r="76" spans="1:6" ht="15">
      <c r="A76" s="7" t="s">
        <v>80</v>
      </c>
      <c r="B76" s="3"/>
      <c r="C76" s="3"/>
      <c r="E76" s="3"/>
      <c r="F76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2026-05-18T03:58:31Z</cp:lastPrinted>
  <dcterms:created xsi:type="dcterms:W3CDTF">2015-02-10T05:03:17Z</dcterms:created>
  <dcterms:modified xsi:type="dcterms:W3CDTF">2026-05-18T03:58:55Z</dcterms:modified>
</cp:coreProperties>
</file>